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5 год\II квартал\Субсидии АУ,БУ на иные цели\"/>
    </mc:Choice>
  </mc:AlternateContent>
  <bookViews>
    <workbookView xWindow="0" yWindow="0" windowWidth="28770" windowHeight="10830" tabRatio="937" activeTab="2"/>
  </bookViews>
  <sheets>
    <sheet name="раздел 1 (2)" sheetId="39" r:id="rId1"/>
    <sheet name="2.1006" sheetId="36" r:id="rId2"/>
    <sheet name="02.1003" sheetId="40" r:id="rId3"/>
  </sheets>
  <definedNames>
    <definedName name="sub_4001" localSheetId="0">'раздел 1 (2)'!#REF!</definedName>
    <definedName name="sub_4011" localSheetId="0">'раздел 1 (2)'!#REF!</definedName>
    <definedName name="sub_4012" localSheetId="0">'раздел 1 (2)'!#REF!</definedName>
    <definedName name="sub_4013" localSheetId="0">'раздел 1 (2)'!#REF!</definedName>
    <definedName name="sub_4014" localSheetId="0">'раздел 1 (2)'!#REF!</definedName>
    <definedName name="sub_4100" localSheetId="0">'раздел 1 (2)'!#REF!</definedName>
    <definedName name="sub_41001" localSheetId="0">'раздел 1 (2)'!$A$9</definedName>
    <definedName name="sub_4111" localSheetId="0">'раздел 1 (2)'!#REF!</definedName>
    <definedName name="sub_4112" localSheetId="0">'раздел 1 (2)'!#REF!</definedName>
    <definedName name="sub_4113" localSheetId="0">'раздел 1 (2)'!#REF!</definedName>
    <definedName name="sub_4131" localSheetId="0">'раздел 1 (2)'!#REF!</definedName>
    <definedName name="sub_4132" localSheetId="0">'раздел 1 (2)'!#REF!</definedName>
    <definedName name="sub_4141" localSheetId="0">'раздел 1 (2)'!#REF!</definedName>
    <definedName name="sub_4142" localSheetId="0">'раздел 1 (2)'!#REF!</definedName>
    <definedName name="sub_4200" localSheetId="0">#REF!</definedName>
    <definedName name="sub_42001" localSheetId="0">#REF!</definedName>
  </definedNames>
  <calcPr calcId="162913"/>
</workbook>
</file>

<file path=xl/calcChain.xml><?xml version="1.0" encoding="utf-8"?>
<calcChain xmlns="http://schemas.openxmlformats.org/spreadsheetml/2006/main">
  <c r="R7" i="36" l="1"/>
  <c r="Q7" i="36"/>
  <c r="J11" i="36" l="1"/>
  <c r="I11" i="36"/>
  <c r="J9" i="36"/>
  <c r="I9" i="36"/>
  <c r="K11" i="36"/>
  <c r="R20" i="40" l="1"/>
  <c r="Q20" i="40"/>
  <c r="O20" i="40"/>
  <c r="D22" i="39" l="1"/>
  <c r="I17" i="40"/>
  <c r="I19" i="40" s="1"/>
  <c r="J15" i="40"/>
  <c r="I15" i="40"/>
  <c r="G15" i="40"/>
  <c r="J13" i="40"/>
  <c r="J17" i="40" s="1"/>
  <c r="J19" i="40" s="1"/>
  <c r="I13" i="40"/>
  <c r="G13" i="40"/>
  <c r="G17" i="40" s="1"/>
  <c r="G19" i="40" s="1"/>
  <c r="K12" i="40"/>
  <c r="K15" i="40" s="1"/>
  <c r="H12" i="40"/>
  <c r="H15" i="40" s="1"/>
  <c r="K7" i="40"/>
  <c r="J7" i="40"/>
  <c r="I7" i="40"/>
  <c r="G7" i="40"/>
  <c r="H6" i="40"/>
  <c r="H7" i="40" s="1"/>
  <c r="I4" i="40"/>
  <c r="H13" i="40" l="1"/>
  <c r="H17" i="40" s="1"/>
  <c r="H19" i="40" s="1"/>
  <c r="K13" i="40"/>
  <c r="K17" i="40" s="1"/>
  <c r="K19" i="40" s="1"/>
  <c r="D34" i="39" l="1"/>
  <c r="D31" i="39"/>
  <c r="D30" i="39"/>
  <c r="D29" i="39"/>
  <c r="D27" i="39"/>
  <c r="D26" i="39"/>
  <c r="D19" i="39"/>
  <c r="D18" i="39"/>
  <c r="D17" i="39"/>
  <c r="D15" i="39"/>
  <c r="D14" i="39"/>
  <c r="R12" i="36" l="1"/>
  <c r="Q12" i="36"/>
  <c r="O12" i="36"/>
  <c r="K9" i="36"/>
  <c r="K7" i="36"/>
  <c r="I4" i="36"/>
</calcChain>
</file>

<file path=xl/sharedStrings.xml><?xml version="1.0" encoding="utf-8"?>
<sst xmlns="http://schemas.openxmlformats.org/spreadsheetml/2006/main" count="244" uniqueCount="133">
  <si>
    <t>Информация о мониторинге достижения результатов предоставления субсидии</t>
  </si>
  <si>
    <t xml:space="preserve">Наименование            </t>
  </si>
  <si>
    <t>Коды</t>
  </si>
  <si>
    <t>Главного распорядителя средств бюджета города</t>
  </si>
  <si>
    <t xml:space="preserve">Дата </t>
  </si>
  <si>
    <r>
      <t xml:space="preserve">Дата </t>
    </r>
    <r>
      <rPr>
        <sz val="7"/>
        <rFont val="Times New Roman"/>
        <family val="1"/>
        <charset val="204"/>
      </rPr>
      <t>1</t>
    </r>
  </si>
  <si>
    <t xml:space="preserve">Наименование структурного элемента  муниципальной    программы     </t>
  </si>
  <si>
    <t>по Сводному реестру</t>
  </si>
  <si>
    <r>
      <rPr>
        <sz val="11"/>
        <rFont val="Times New Roman"/>
        <family val="1"/>
        <charset val="204"/>
      </rPr>
      <t>по БК</t>
    </r>
    <r>
      <rPr>
        <sz val="11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2</t>
    </r>
  </si>
  <si>
    <t>N п/п</t>
  </si>
  <si>
    <t>Наименование данных</t>
  </si>
  <si>
    <t>х</t>
  </si>
  <si>
    <t>1.1</t>
  </si>
  <si>
    <r>
      <rPr>
        <b/>
        <sz val="12"/>
        <color theme="1"/>
        <rFont val="Times New Roman"/>
        <family val="1"/>
        <charset val="204"/>
      </rPr>
      <t>достигнутые в отчетном периоде контрольные точки, в том числе:</t>
    </r>
  </si>
  <si>
    <t>1.1.1</t>
  </si>
  <si>
    <r>
      <rPr>
        <sz val="12"/>
        <color theme="1"/>
        <rFont val="Times New Roman"/>
        <family val="1"/>
        <charset val="204"/>
      </rPr>
      <t>срок достижения которых наступает в отчетном периоде</t>
    </r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</si>
  <si>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</si>
  <si>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</si>
  <si>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</si>
  <si>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</si>
  <si>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</si>
  <si>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</si>
  <si>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</si>
  <si>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</si>
  <si>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</si>
  <si>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</si>
  <si>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</si>
  <si>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</si>
  <si>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</si>
  <si>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</si>
  <si>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</si>
  <si>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</si>
  <si>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</si>
  <si>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</si>
  <si>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r>
      <rPr>
        <sz val="10"/>
        <color theme="1"/>
        <rFont val="Times New Roman"/>
        <family val="1"/>
        <charset val="204"/>
      </rPr>
      <t>Получатель субсидии</t>
    </r>
  </si>
  <si>
    <r>
      <rPr>
        <sz val="11"/>
        <color theme="1"/>
        <rFont val="Times New Roman"/>
        <family val="1"/>
        <charset val="204"/>
      </rPr>
      <t>Наименование результата предоставления субсидии, контрольной точки</t>
    </r>
    <r>
      <rPr>
        <vertAlign val="superscript"/>
        <sz val="11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</si>
  <si>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 xml:space="preserve">Код результата предоставления субсидии, </t>
    </r>
    <r>
      <rPr>
        <sz val="10"/>
        <color theme="1"/>
        <rFont val="Times New Roman"/>
        <family val="1"/>
        <charset val="204"/>
      </rPr>
      <t>контрольной точки</t>
    </r>
    <r>
      <rPr>
        <vertAlign val="superscript"/>
        <sz val="10"/>
        <color theme="1"/>
        <rFont val="Times New Roman"/>
        <family val="1"/>
        <charset val="204"/>
      </rPr>
      <t> </t>
    </r>
    <r>
      <rPr>
        <vertAlign val="superscript"/>
        <sz val="10"/>
        <color rgb="FF106BBE"/>
        <rFont val="Times New Roman"/>
        <family val="1"/>
        <charset val="204"/>
      </rPr>
      <t>5</t>
    </r>
  </si>
  <si>
    <r>
      <rPr>
        <sz val="10"/>
        <color theme="1"/>
        <rFont val="Times New Roman"/>
        <family val="1"/>
        <charset val="204"/>
      </rPr>
      <t>Тип результата предоставления субсидии, контрольной точки</t>
    </r>
  </si>
  <si>
    <r>
      <rPr>
        <sz val="10"/>
        <color theme="1"/>
        <rFont val="Times New Roman"/>
        <family val="1"/>
        <charset val="204"/>
      </rPr>
      <t>Единица измерения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</si>
  <si>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Значение результата предоставления субсидии, контрольной точки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</si>
  <si>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Размер субсидии, подлежащей предоставлению в текущем финансовом году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</si>
  <si>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наименование</t>
    </r>
  </si>
  <si>
    <r>
      <rPr>
        <sz val="10"/>
        <color theme="1"/>
        <rFont val="Times New Roman"/>
        <family val="1"/>
        <charset val="204"/>
      </rPr>
      <t>код по ОКЕИ</t>
    </r>
  </si>
  <si>
    <r>
      <rPr>
        <sz val="10"/>
        <color theme="1"/>
        <rFont val="Times New Roman"/>
        <family val="1"/>
        <charset val="204"/>
      </rPr>
      <t>плановое</t>
    </r>
  </si>
  <si>
    <r>
      <rPr>
        <sz val="10"/>
        <color theme="1"/>
        <rFont val="Times New Roman"/>
        <family val="1"/>
        <charset val="204"/>
      </rPr>
      <t>фактическое</t>
    </r>
  </si>
  <si>
    <r>
      <rPr>
        <sz val="10"/>
        <color theme="1"/>
        <rFont val="Times New Roman"/>
        <family val="1"/>
        <charset val="204"/>
      </rPr>
      <t>прогнозное с начала текущего финансового года</t>
    </r>
  </si>
  <si>
    <r>
      <rPr>
        <sz val="10"/>
        <color theme="1"/>
        <rFont val="Times New Roman"/>
        <family val="1"/>
        <charset val="204"/>
      </rPr>
      <t>не распределено</t>
    </r>
  </si>
  <si>
    <r>
      <rPr>
        <sz val="10"/>
        <color theme="1"/>
        <rFont val="Times New Roman"/>
        <family val="1"/>
        <charset val="204"/>
      </rPr>
      <t>распределенный по получателям субсидии, руб</t>
    </r>
  </si>
  <si>
    <r>
      <rPr>
        <sz val="10"/>
        <color theme="1"/>
        <rFont val="Times New Roman"/>
        <family val="1"/>
        <charset val="204"/>
      </rPr>
      <t>нераспределенный, руб</t>
    </r>
  </si>
  <si>
    <r>
      <rPr>
        <sz val="10"/>
        <color theme="1"/>
        <rFont val="Times New Roman"/>
        <family val="1"/>
        <charset val="204"/>
      </rPr>
      <t>обязательств, руб</t>
    </r>
  </si>
  <si>
    <r>
      <rPr>
        <sz val="10"/>
        <color theme="1"/>
        <rFont val="Times New Roman"/>
        <family val="1"/>
        <charset val="204"/>
      </rPr>
      <t>денежных обязательств, руб</t>
    </r>
  </si>
  <si>
    <r>
      <rPr>
        <sz val="10"/>
        <color theme="1"/>
        <rFont val="Times New Roman"/>
        <family val="1"/>
        <charset val="204"/>
      </rPr>
      <t>с даты заключения соглашения о предоставлении субсидии</t>
    </r>
  </si>
  <si>
    <r>
      <rPr>
        <sz val="10"/>
        <color theme="1"/>
        <rFont val="Times New Roman"/>
        <family val="1"/>
        <charset val="204"/>
      </rPr>
      <t>из них с начала текущего финансового года</t>
    </r>
  </si>
  <si>
    <r>
      <rPr>
        <b/>
        <sz val="10"/>
        <color theme="1"/>
        <rFont val="Times New Roman"/>
        <family val="1"/>
        <charset val="204"/>
      </rPr>
      <t>-</t>
    </r>
  </si>
  <si>
    <t>X</t>
  </si>
  <si>
    <r>
      <rPr>
        <b/>
        <sz val="11"/>
        <color theme="1"/>
        <rFont val="Times New Roman"/>
        <family val="1"/>
        <charset val="204"/>
      </rPr>
      <t>Контрольная точка 1.1:</t>
    </r>
  </si>
  <si>
    <r>
      <rPr>
        <b/>
        <sz val="11"/>
        <color theme="1"/>
        <rFont val="Times New Roman"/>
        <family val="1"/>
        <charset val="204"/>
      </rPr>
      <t>Контрольная точка 1.2:</t>
    </r>
  </si>
  <si>
    <t>Количество выполненных работ</t>
  </si>
  <si>
    <t>Контрольная точка 1.3:</t>
  </si>
  <si>
    <t>Приняты оказанные услуги</t>
  </si>
  <si>
    <t>чел.</t>
  </si>
  <si>
    <t>Контрольная точка 1.1:</t>
  </si>
  <si>
    <t>ИТОГО:
Количество</t>
  </si>
  <si>
    <t>ИТОГО</t>
  </si>
  <si>
    <t>Срок достижения результата предоставления субсидии, контрольной точки</t>
  </si>
  <si>
    <t>плановый</t>
  </si>
  <si>
    <t>фактический/ прогнозный</t>
  </si>
  <si>
    <t>Получатель субсидии</t>
  </si>
  <si>
    <t>Тип результата предоставления субсидии, контрольной точки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</si>
  <si>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</si>
  <si>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</si>
  <si>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</si>
  <si>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</si>
  <si>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</si>
  <si>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</si>
  <si>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</si>
  <si>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</si>
  <si>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</si>
  <si>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</si>
  <si>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</si>
  <si>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</si>
  <si>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-</t>
  </si>
  <si>
    <t>Сформирована и утверждена потребность (техническое задание, спецификация)</t>
  </si>
  <si>
    <t>Контрольная точка 1.2:</t>
  </si>
  <si>
    <t>МДОУ "Детский сад № 2"</t>
  </si>
  <si>
    <r>
      <t>Наименование результата предоставления субсидии, контрольной точки</t>
    </r>
    <r>
      <rPr>
        <vertAlign val="superscript"/>
        <sz val="11"/>
        <rFont val="Times New Roman"/>
        <family val="1"/>
        <charset val="204"/>
      </rPr>
      <t> </t>
    </r>
  </si>
  <si>
    <r>
      <t>Заключен контракт (договор) на закупку товаров, работ, услуг</t>
    </r>
    <r>
      <rPr>
        <sz val="11"/>
        <rFont val="Calibri"/>
        <family val="2"/>
        <charset val="204"/>
      </rPr>
      <t xml:space="preserve">
</t>
    </r>
  </si>
  <si>
    <t>Результат предоставления субсидии 2 (код субсидии № 7009):</t>
  </si>
  <si>
    <r>
      <t>Приобретение товаров, работ, услуг</t>
    </r>
    <r>
      <rPr>
        <sz val="11"/>
        <rFont val="Calibri"/>
        <family val="2"/>
        <charset val="204"/>
      </rPr>
      <t xml:space="preserve">
</t>
    </r>
  </si>
  <si>
    <r>
      <t>Код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5</t>
    </r>
  </si>
  <si>
    <r>
      <t>Единица измерения</t>
    </r>
    <r>
      <rPr>
        <vertAlign val="superscript"/>
        <sz val="10"/>
        <rFont val="Times New Roman"/>
        <family val="1"/>
        <charset val="204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</si>
  <si>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</t>
    </r>
  </si>
  <si>
    <r>
      <t>Размер субсидии, подлежащей предоставлению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</si>
  <si>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</si>
  <si>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t xml:space="preserve">Наименование
 субсидии   </t>
  </si>
  <si>
    <t xml:space="preserve">1. Субсидия на иные цели для организации и проведения мероприятия (й) в рамках муниципальной программы "Социальная поддержка и обслуживание граждан в Усть-Катавском городском округе" (1006)
2. Субсидия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 (1003)
</t>
  </si>
  <si>
    <t>Управление социальной защиты населения администрации Усть-Катавского городского округа</t>
  </si>
  <si>
    <t xml:space="preserve">Комплекс процессных мероприятий "Социальная поддержка и олбслуживание граждан в Усть-Катавском городском округе"
</t>
  </si>
  <si>
    <t>МУ "Комплексный центр"</t>
  </si>
  <si>
    <t>Раздел II. Информация о достижении результатов предоставления субсидии - 1006  Субсидия на иные цели для организации и проведения мероприятия(й) в рамках муниципальной программы "Социальная поддержка и обслуживание граждан в Усть-Катавском городском округе"</t>
  </si>
  <si>
    <t>Результат предоставления субсидии  на иные цели для организации и проведения мероприятия (й) в рамках муниципальной программы "Социальная поддержка и обслуживание граждан в Усть-Катавском городском округе" (1006)</t>
  </si>
  <si>
    <t>Результат предоставления субсидии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 (1003)</t>
  </si>
  <si>
    <t>Раздел II. Информация о достижении результатов предоставления субсидии - 1003 Субсидия на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</t>
  </si>
  <si>
    <t>МУ"Комплексный центр"</t>
  </si>
  <si>
    <t>по состоянию на 01 июля  2025 г.</t>
  </si>
  <si>
    <t>Утверждение / принятие документа, устанавливающего условия осуществления выплаты</t>
  </si>
  <si>
    <t>Формирование платежной ведомости на выплату компенсации</t>
  </si>
  <si>
    <t>Периодичость</t>
  </si>
  <si>
    <t>2</t>
  </si>
  <si>
    <t>2.1</t>
  </si>
  <si>
    <t>2.1.1</t>
  </si>
  <si>
    <t>2.1.2.</t>
  </si>
  <si>
    <t>2.1.3</t>
  </si>
  <si>
    <t>2.2</t>
  </si>
  <si>
    <t>2.3</t>
  </si>
  <si>
    <t>2.3.1</t>
  </si>
  <si>
    <t>2.3.2</t>
  </si>
  <si>
    <t>2.4</t>
  </si>
  <si>
    <t>2.4.1</t>
  </si>
  <si>
    <t>2.4.2</t>
  </si>
  <si>
    <t>Результат предоставления субсидии (код субсидии № 1006):</t>
  </si>
  <si>
    <t>Результат предоставления субсидии (код субсидии № 1003):</t>
  </si>
  <si>
    <r>
      <t xml:space="preserve">по БК </t>
    </r>
    <r>
      <rPr>
        <sz val="9"/>
        <rFont val="Times New Roman"/>
        <family val="1"/>
        <charset val="204"/>
      </rPr>
      <t>3</t>
    </r>
  </si>
  <si>
    <t>шт.</t>
  </si>
  <si>
    <t>Количество мероприятий</t>
  </si>
  <si>
    <t>Проведение массовых мероприятий</t>
  </si>
  <si>
    <r>
      <t>Объем обязательств, принятых в целях достижения результатов предоставления субсидии в текущем финансовом году</t>
    </r>
    <r>
      <rPr>
        <vertAlign val="superscript"/>
        <sz val="10"/>
        <color theme="1"/>
        <rFont val="Times New Roman"/>
        <family val="1"/>
        <charset val="204"/>
      </rPr>
      <t> </t>
    </r>
  </si>
  <si>
    <t>Количество физических лиц, получивших денежное компенсацию</t>
  </si>
  <si>
    <t>ИТОГО:</t>
  </si>
  <si>
    <t xml:space="preserve">Проведены мероприятия </t>
  </si>
  <si>
    <t>Сформированы и утверждены документы, необходимые для проведения меропиятий (смета, положение о проведении мероприятия, калькуляция, список участников)</t>
  </si>
  <si>
    <t>Социальное обеспечение и иные выплаты населению</t>
  </si>
  <si>
    <t xml:space="preserve">Ежеквартальная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</si>
</sst>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106BBE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0" fillId="0" borderId="0" applyFont="0" applyFill="0" applyBorder="0" applyAlignment="0" applyProtection="0"/>
    <xf numFmtId="0" fontId="29" fillId="0" borderId="0"/>
    <xf numFmtId="0" fontId="35" fillId="0" borderId="0"/>
  </cellStyleXfs>
  <cellXfs count="149">
    <xf numFmtId="0" fontId="3" fillId="0" borderId="0" xfId="0" applyNumberFormat="1" applyFont="1"/>
    <xf numFmtId="0" fontId="21" fillId="0" borderId="0" xfId="0" applyFont="1" applyAlignment="1">
      <alignment vertical="top"/>
    </xf>
    <xf numFmtId="0" fontId="15" fillId="0" borderId="0" xfId="0" applyFont="1"/>
    <xf numFmtId="0" fontId="21" fillId="0" borderId="0" xfId="0" applyFont="1"/>
    <xf numFmtId="0" fontId="23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0" fontId="24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justify" vertical="center" wrapText="1"/>
    </xf>
    <xf numFmtId="0" fontId="7" fillId="2" borderId="0" xfId="0" applyNumberFormat="1" applyFont="1" applyFill="1" applyAlignment="1">
      <alignment horizontal="right" vertical="center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vertical="center"/>
    </xf>
    <xf numFmtId="0" fontId="5" fillId="2" borderId="0" xfId="0" applyFont="1" applyFill="1"/>
    <xf numFmtId="0" fontId="3" fillId="2" borderId="0" xfId="0" applyNumberFormat="1" applyFont="1" applyFill="1"/>
    <xf numFmtId="0" fontId="9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/>
    </xf>
    <xf numFmtId="0" fontId="11" fillId="2" borderId="2" xfId="0" applyFont="1" applyFill="1" applyBorder="1"/>
    <xf numFmtId="0" fontId="8" fillId="2" borderId="3" xfId="0" applyNumberFormat="1" applyFont="1" applyFill="1" applyBorder="1" applyAlignment="1">
      <alignment horizontal="justify" vertical="top" wrapText="1"/>
    </xf>
    <xf numFmtId="0" fontId="9" fillId="2" borderId="1" xfId="0" applyNumberFormat="1" applyFont="1" applyFill="1" applyBorder="1" applyAlignment="1">
      <alignment horizontal="right" vertical="top" wrapText="1"/>
    </xf>
    <xf numFmtId="0" fontId="11" fillId="2" borderId="2" xfId="0" applyNumberFormat="1" applyFont="1" applyFill="1" applyBorder="1" applyAlignment="1">
      <alignment vertical="top" wrapText="1"/>
    </xf>
    <xf numFmtId="0" fontId="9" fillId="2" borderId="0" xfId="0" applyNumberFormat="1" applyFont="1" applyFill="1" applyAlignment="1">
      <alignment horizontal="center" vertical="top" wrapText="1"/>
    </xf>
    <xf numFmtId="0" fontId="9" fillId="2" borderId="0" xfId="0" applyNumberFormat="1" applyFont="1" applyFill="1" applyAlignment="1">
      <alignment vertical="top" wrapText="1"/>
    </xf>
    <xf numFmtId="0" fontId="5" fillId="2" borderId="1" xfId="0" applyFont="1" applyFill="1" applyBorder="1" applyAlignment="1">
      <alignment horizontal="right" vertical="top"/>
    </xf>
    <xf numFmtId="0" fontId="11" fillId="2" borderId="2" xfId="0" applyNumberFormat="1" applyFont="1" applyFill="1" applyBorder="1" applyAlignment="1">
      <alignment wrapText="1"/>
    </xf>
    <xf numFmtId="0" fontId="9" fillId="2" borderId="0" xfId="0" applyNumberFormat="1" applyFont="1" applyFill="1" applyAlignment="1">
      <alignment horizontal="center" wrapText="1"/>
    </xf>
    <xf numFmtId="0" fontId="9" fillId="2" borderId="0" xfId="0" applyNumberFormat="1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/>
    <xf numFmtId="0" fontId="0" fillId="2" borderId="0" xfId="0" applyFont="1" applyFill="1"/>
    <xf numFmtId="0" fontId="5" fillId="2" borderId="0" xfId="0" applyFont="1" applyFill="1" applyAlignment="1">
      <alignment horizontal="right"/>
    </xf>
    <xf numFmtId="0" fontId="23" fillId="0" borderId="12" xfId="0" applyNumberFormat="1" applyFont="1" applyBorder="1" applyAlignment="1">
      <alignment horizontal="center" vertical="center" wrapText="1"/>
    </xf>
    <xf numFmtId="0" fontId="24" fillId="0" borderId="11" xfId="0" applyNumberFormat="1" applyFont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left" vertical="top" wrapText="1"/>
    </xf>
    <xf numFmtId="14" fontId="23" fillId="0" borderId="2" xfId="0" applyNumberFormat="1" applyFont="1" applyBorder="1" applyAlignment="1">
      <alignment horizontal="center" vertical="center" wrapText="1"/>
    </xf>
    <xf numFmtId="0" fontId="21" fillId="2" borderId="0" xfId="0" applyFont="1" applyFill="1"/>
    <xf numFmtId="0" fontId="31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164" fontId="31" fillId="0" borderId="11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21" fillId="0" borderId="14" xfId="0" applyFont="1" applyBorder="1" applyAlignment="1">
      <alignment vertical="center"/>
    </xf>
    <xf numFmtId="164" fontId="21" fillId="0" borderId="0" xfId="1" applyFont="1"/>
    <xf numFmtId="0" fontId="14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31" fillId="2" borderId="2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5" fillId="2" borderId="2" xfId="0" applyNumberFormat="1" applyFont="1" applyFill="1" applyBorder="1" applyAlignment="1">
      <alignment horizontal="justify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14" fontId="21" fillId="2" borderId="2" xfId="0" applyNumberFormat="1" applyFont="1" applyFill="1" applyBorder="1" applyAlignment="1">
      <alignment horizontal="center" vertical="center" wrapText="1"/>
    </xf>
    <xf numFmtId="164" fontId="31" fillId="2" borderId="2" xfId="1" applyFont="1" applyFill="1" applyBorder="1" applyAlignment="1">
      <alignment horizontal="center" vertical="center" wrapText="1"/>
    </xf>
    <xf numFmtId="164" fontId="21" fillId="2" borderId="2" xfId="1" applyFont="1" applyFill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top" wrapText="1"/>
    </xf>
    <xf numFmtId="0" fontId="2" fillId="2" borderId="0" xfId="0" applyNumberFormat="1" applyFont="1" applyFill="1"/>
    <xf numFmtId="0" fontId="3" fillId="2" borderId="0" xfId="0" applyNumberFormat="1" applyFont="1" applyFill="1" applyAlignment="1">
      <alignment horizontal="center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36" fillId="3" borderId="11" xfId="3" applyFont="1" applyFill="1" applyBorder="1" applyAlignment="1">
      <alignment horizontal="left" vertical="center" wrapText="1"/>
    </xf>
    <xf numFmtId="0" fontId="3" fillId="2" borderId="11" xfId="0" applyNumberFormat="1" applyFont="1" applyFill="1" applyBorder="1"/>
    <xf numFmtId="0" fontId="2" fillId="2" borderId="11" xfId="0" applyNumberFormat="1" applyFont="1" applyFill="1" applyBorder="1"/>
    <xf numFmtId="14" fontId="3" fillId="2" borderId="11" xfId="0" applyNumberFormat="1" applyFont="1" applyFill="1" applyBorder="1"/>
    <xf numFmtId="0" fontId="1" fillId="2" borderId="11" xfId="0" applyNumberFormat="1" applyFont="1" applyFill="1" applyBorder="1"/>
    <xf numFmtId="0" fontId="15" fillId="2" borderId="12" xfId="0" applyNumberFormat="1" applyFont="1" applyFill="1" applyBorder="1" applyAlignment="1">
      <alignment horizontal="justify" vertical="center" wrapText="1"/>
    </xf>
    <xf numFmtId="0" fontId="21" fillId="2" borderId="12" xfId="0" applyNumberFormat="1" applyFont="1" applyFill="1" applyBorder="1" applyAlignment="1">
      <alignment horizontal="center" vertical="center" wrapText="1"/>
    </xf>
    <xf numFmtId="14" fontId="21" fillId="2" borderId="12" xfId="0" applyNumberFormat="1" applyFont="1" applyFill="1" applyBorder="1" applyAlignment="1">
      <alignment horizontal="center" vertical="center" wrapText="1"/>
    </xf>
    <xf numFmtId="164" fontId="31" fillId="2" borderId="12" xfId="1" applyFont="1" applyFill="1" applyBorder="1" applyAlignment="1">
      <alignment horizontal="center" vertical="center" wrapText="1"/>
    </xf>
    <xf numFmtId="164" fontId="21" fillId="2" borderId="12" xfId="1" applyFont="1" applyFill="1" applyBorder="1" applyAlignment="1">
      <alignment horizontal="center" vertical="center" wrapText="1"/>
    </xf>
    <xf numFmtId="164" fontId="21" fillId="0" borderId="11" xfId="1" applyFont="1" applyBorder="1"/>
    <xf numFmtId="164" fontId="31" fillId="0" borderId="11" xfId="1" applyFont="1" applyBorder="1"/>
    <xf numFmtId="0" fontId="23" fillId="0" borderId="2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left" vertical="center" wrapText="1"/>
    </xf>
    <xf numFmtId="0" fontId="19" fillId="0" borderId="9" xfId="0" applyNumberFormat="1" applyFont="1" applyBorder="1" applyAlignment="1">
      <alignment horizontal="center" vertical="center" wrapText="1"/>
    </xf>
    <xf numFmtId="0" fontId="24" fillId="0" borderId="9" xfId="0" applyNumberFormat="1" applyFont="1" applyBorder="1" applyAlignment="1">
      <alignment horizontal="center" vertical="center" wrapText="1"/>
    </xf>
    <xf numFmtId="14" fontId="23" fillId="0" borderId="9" xfId="0" applyNumberFormat="1" applyFont="1" applyBorder="1" applyAlignment="1">
      <alignment horizontal="center" vertical="center" wrapText="1"/>
    </xf>
    <xf numFmtId="0" fontId="23" fillId="0" borderId="18" xfId="0" applyNumberFormat="1" applyFont="1" applyBorder="1" applyAlignment="1">
      <alignment horizontal="center" vertical="center" wrapText="1"/>
    </xf>
    <xf numFmtId="0" fontId="14" fillId="0" borderId="11" xfId="0" applyNumberFormat="1" applyFont="1" applyBorder="1" applyAlignment="1">
      <alignment horizontal="left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/>
    <xf numFmtId="0" fontId="23" fillId="0" borderId="11" xfId="0" applyNumberFormat="1" applyFont="1" applyBorder="1" applyAlignment="1">
      <alignment horizontal="center" vertical="center" wrapText="1"/>
    </xf>
    <xf numFmtId="164" fontId="24" fillId="0" borderId="11" xfId="1" applyFont="1" applyBorder="1" applyAlignment="1">
      <alignment horizontal="center" vertical="center" wrapText="1"/>
    </xf>
    <xf numFmtId="164" fontId="38" fillId="0" borderId="17" xfId="1" applyFont="1" applyBorder="1" applyAlignment="1" applyProtection="1">
      <alignment horizontal="right" vertical="center" wrapText="1"/>
    </xf>
    <xf numFmtId="164" fontId="38" fillId="0" borderId="19" xfId="1" applyFont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>
      <alignment wrapText="1"/>
    </xf>
    <xf numFmtId="0" fontId="13" fillId="2" borderId="20" xfId="0" applyNumberFormat="1" applyFont="1" applyFill="1" applyBorder="1" applyAlignment="1">
      <alignment horizontal="center" vertical="center" wrapText="1"/>
    </xf>
    <xf numFmtId="0" fontId="16" fillId="2" borderId="21" xfId="0" applyNumberFormat="1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/>
    <xf numFmtId="0" fontId="19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vertical="center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6" xfId="0" applyNumberFormat="1" applyFont="1" applyBorder="1" applyAlignment="1">
      <alignment horizontal="center" vertic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23" fillId="0" borderId="7" xfId="0" applyNumberFormat="1" applyFont="1" applyBorder="1" applyAlignment="1">
      <alignment horizontal="center" vertical="center" wrapText="1"/>
    </xf>
    <xf numFmtId="0" fontId="24" fillId="0" borderId="7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23" fillId="0" borderId="5" xfId="0" applyNumberFormat="1" applyFont="1" applyBorder="1" applyAlignment="1">
      <alignment horizontal="center" vertical="center" wrapText="1"/>
    </xf>
    <xf numFmtId="0" fontId="23" fillId="0" borderId="8" xfId="0" applyNumberFormat="1" applyFont="1" applyBorder="1" applyAlignment="1">
      <alignment horizontal="center" vertical="center" wrapText="1"/>
    </xf>
    <xf numFmtId="164" fontId="21" fillId="0" borderId="2" xfId="1" applyFont="1" applyBorder="1" applyAlignment="1">
      <alignment horizontal="center" vertical="center" wrapText="1"/>
    </xf>
    <xf numFmtId="164" fontId="21" fillId="0" borderId="4" xfId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1" fillId="0" borderId="9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31" fillId="2" borderId="2" xfId="0" applyNumberFormat="1" applyFont="1" applyFill="1" applyBorder="1" applyAlignment="1">
      <alignment horizontal="center" vertical="top" wrapText="1"/>
    </xf>
    <xf numFmtId="0" fontId="31" fillId="2" borderId="7" xfId="0" applyNumberFormat="1" applyFont="1" applyFill="1" applyBorder="1" applyAlignment="1">
      <alignment horizontal="center" vertical="top" wrapText="1"/>
    </xf>
    <xf numFmtId="164" fontId="21" fillId="0" borderId="9" xfId="1" applyFont="1" applyBorder="1" applyAlignment="1">
      <alignment horizontal="center" vertical="center" wrapText="1"/>
    </xf>
    <xf numFmtId="0" fontId="21" fillId="0" borderId="6" xfId="0" applyNumberFormat="1" applyFont="1" applyBorder="1" applyAlignment="1">
      <alignment horizontal="center" vertical="center" wrapText="1"/>
    </xf>
    <xf numFmtId="0" fontId="21" fillId="0" borderId="7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13" fillId="2" borderId="11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justify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24" fillId="0" borderId="10" xfId="0" applyNumberFormat="1" applyFont="1" applyBorder="1" applyAlignment="1">
      <alignment horizontal="center" vertical="top" wrapText="1"/>
    </xf>
    <xf numFmtId="0" fontId="31" fillId="0" borderId="13" xfId="0" applyFont="1" applyBorder="1" applyAlignment="1">
      <alignment horizontal="left" vertical="top"/>
    </xf>
    <xf numFmtId="0" fontId="31" fillId="0" borderId="14" xfId="0" applyFont="1" applyBorder="1" applyAlignment="1">
      <alignment horizontal="left" vertical="top"/>
    </xf>
    <xf numFmtId="0" fontId="31" fillId="0" borderId="16" xfId="0" applyFont="1" applyBorder="1" applyAlignment="1">
      <alignment horizontal="left"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34"/>
  <sheetViews>
    <sheetView zoomScaleNormal="100" workbookViewId="0">
      <selection activeCell="C8" sqref="C8"/>
    </sheetView>
  </sheetViews>
  <sheetFormatPr defaultColWidth="9.140625" defaultRowHeight="18.75" x14ac:dyDescent="0.3"/>
  <cols>
    <col min="1" max="1" width="7.42578125" style="65" customWidth="1"/>
    <col min="2" max="2" width="11.140625" style="65" customWidth="1"/>
    <col min="3" max="3" width="102.42578125" style="13" customWidth="1"/>
    <col min="4" max="4" width="14" style="34" customWidth="1"/>
    <col min="5" max="5" width="4.85546875" style="39" hidden="1" customWidth="1"/>
    <col min="6" max="6" width="9.42578125" style="19" hidden="1" customWidth="1"/>
    <col min="7" max="7" width="10.140625" style="12" hidden="1" customWidth="1"/>
    <col min="8" max="15" width="9.140625" style="12" hidden="1" customWidth="1"/>
    <col min="16" max="16" width="10.7109375" style="12" hidden="1" customWidth="1"/>
    <col min="17" max="19" width="9.140625" style="12" hidden="1" customWidth="1"/>
    <col min="20" max="20" width="11.140625" style="12" hidden="1" customWidth="1"/>
    <col min="21" max="21" width="9.140625" style="12" hidden="1" customWidth="1"/>
    <col min="22" max="22" width="10.7109375" style="12" hidden="1" customWidth="1"/>
    <col min="23" max="23" width="10.140625" style="13" bestFit="1" customWidth="1"/>
    <col min="24" max="16384" width="9.140625" style="13"/>
  </cols>
  <sheetData>
    <row r="1" spans="1:23" ht="15.75" x14ac:dyDescent="0.25">
      <c r="A1" s="108" t="s">
        <v>0</v>
      </c>
      <c r="B1" s="108"/>
      <c r="C1" s="108"/>
      <c r="D1" s="108"/>
      <c r="E1" s="9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3" ht="15.75" x14ac:dyDescent="0.25">
      <c r="A2" s="106" t="s">
        <v>104</v>
      </c>
      <c r="B2" s="106"/>
      <c r="C2" s="106"/>
      <c r="D2" s="106"/>
      <c r="E2" s="14"/>
      <c r="F2" s="15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3" ht="15.75" x14ac:dyDescent="0.25">
      <c r="A3" s="109" t="s">
        <v>1</v>
      </c>
      <c r="B3" s="109"/>
      <c r="D3" s="17"/>
      <c r="E3" s="18" t="s">
        <v>2</v>
      </c>
      <c r="W3" s="75" t="s">
        <v>2</v>
      </c>
    </row>
    <row r="4" spans="1:23" ht="66.75" customHeight="1" x14ac:dyDescent="0.25">
      <c r="A4" s="105" t="s">
        <v>3</v>
      </c>
      <c r="B4" s="105"/>
      <c r="C4" s="20" t="s">
        <v>96</v>
      </c>
      <c r="D4" s="21" t="s">
        <v>4</v>
      </c>
      <c r="E4" s="22">
        <v>45762</v>
      </c>
      <c r="W4" s="72"/>
    </row>
    <row r="5" spans="1:23" ht="15.75" x14ac:dyDescent="0.25">
      <c r="A5" s="68"/>
      <c r="B5" s="68"/>
      <c r="C5" s="23"/>
      <c r="D5" s="17" t="s">
        <v>5</v>
      </c>
      <c r="E5" s="24"/>
      <c r="W5" s="74">
        <v>45840</v>
      </c>
    </row>
    <row r="6" spans="1:23" ht="41.25" customHeight="1" x14ac:dyDescent="0.25">
      <c r="A6" s="105" t="s">
        <v>6</v>
      </c>
      <c r="B6" s="105"/>
      <c r="C6" s="25" t="s">
        <v>97</v>
      </c>
      <c r="D6" s="26" t="s">
        <v>7</v>
      </c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W6" s="72"/>
    </row>
    <row r="7" spans="1:23" s="64" customFormat="1" ht="79.5" customHeight="1" x14ac:dyDescent="0.25">
      <c r="A7" s="105" t="s">
        <v>94</v>
      </c>
      <c r="B7" s="106"/>
      <c r="C7" s="42" t="s">
        <v>95</v>
      </c>
      <c r="D7" s="30" t="s">
        <v>8</v>
      </c>
      <c r="E7" s="31"/>
      <c r="F7" s="32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12"/>
      <c r="S7" s="12"/>
      <c r="T7" s="12"/>
      <c r="U7" s="12"/>
      <c r="V7" s="12"/>
      <c r="W7" s="73"/>
    </row>
    <row r="8" spans="1:23" s="64" customFormat="1" ht="40.5" customHeight="1" x14ac:dyDescent="0.25">
      <c r="A8" s="107" t="s">
        <v>107</v>
      </c>
      <c r="B8" s="138"/>
      <c r="C8" s="104" t="s">
        <v>132</v>
      </c>
      <c r="D8" s="30" t="s">
        <v>122</v>
      </c>
      <c r="E8" s="98"/>
      <c r="F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12"/>
      <c r="S8" s="12"/>
      <c r="T8" s="12"/>
      <c r="U8" s="12"/>
      <c r="V8" s="12"/>
      <c r="W8" s="103"/>
    </row>
    <row r="9" spans="1:23" s="35" customFormat="1" ht="36.75" customHeight="1" x14ac:dyDescent="0.25">
      <c r="A9" s="99" t="s">
        <v>9</v>
      </c>
      <c r="B9" s="139" t="s">
        <v>10</v>
      </c>
      <c r="C9" s="139"/>
      <c r="D9" s="139" t="s">
        <v>62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spans="1:23" s="36" customFormat="1" ht="19.5" customHeight="1" x14ac:dyDescent="0.25">
      <c r="A10" s="100">
        <v>1</v>
      </c>
      <c r="B10" s="144">
        <v>2</v>
      </c>
      <c r="C10" s="144"/>
      <c r="D10" s="140">
        <v>3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spans="1:23" s="37" customFormat="1" ht="48.75" customHeight="1" x14ac:dyDescent="0.25">
      <c r="A11" s="101">
        <v>1</v>
      </c>
      <c r="B11" s="143" t="s">
        <v>100</v>
      </c>
      <c r="C11" s="143"/>
      <c r="D11" s="137" t="s">
        <v>11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spans="1:23" s="38" customFormat="1" ht="21.4" customHeight="1" x14ac:dyDescent="0.25">
      <c r="A12" s="101" t="s">
        <v>12</v>
      </c>
      <c r="B12" s="142" t="s">
        <v>13</v>
      </c>
      <c r="C12" s="142"/>
      <c r="D12" s="137">
        <v>2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spans="1:23" s="38" customFormat="1" ht="21.4" customHeight="1" x14ac:dyDescent="0.25">
      <c r="A13" s="102" t="s">
        <v>14</v>
      </c>
      <c r="B13" s="141" t="s">
        <v>15</v>
      </c>
      <c r="C13" s="141"/>
      <c r="D13" s="137">
        <v>2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s="38" customFormat="1" ht="21.4" customHeight="1" x14ac:dyDescent="0.25">
      <c r="A14" s="102" t="s">
        <v>16</v>
      </c>
      <c r="B14" s="141" t="s">
        <v>17</v>
      </c>
      <c r="C14" s="141"/>
      <c r="D14" s="137">
        <f t="shared" ref="D14:D19" si="0">SUM(F14:V14)</f>
        <v>0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s="38" customFormat="1" ht="21.4" customHeight="1" x14ac:dyDescent="0.25">
      <c r="A15" s="102" t="s">
        <v>18</v>
      </c>
      <c r="B15" s="141" t="s">
        <v>19</v>
      </c>
      <c r="C15" s="141"/>
      <c r="D15" s="137">
        <f t="shared" si="0"/>
        <v>0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s="38" customFormat="1" ht="21.4" customHeight="1" x14ac:dyDescent="0.25">
      <c r="A16" s="101" t="s">
        <v>20</v>
      </c>
      <c r="B16" s="142" t="s">
        <v>21</v>
      </c>
      <c r="C16" s="142"/>
      <c r="D16" s="137">
        <v>2</v>
      </c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spans="1:23" s="38" customFormat="1" ht="21.4" customHeight="1" x14ac:dyDescent="0.25">
      <c r="A17" s="101" t="s">
        <v>22</v>
      </c>
      <c r="B17" s="142" t="s">
        <v>23</v>
      </c>
      <c r="C17" s="142"/>
      <c r="D17" s="137">
        <f t="shared" si="0"/>
        <v>0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spans="1:23" s="38" customFormat="1" ht="21.4" customHeight="1" x14ac:dyDescent="0.25">
      <c r="A18" s="102" t="s">
        <v>24</v>
      </c>
      <c r="B18" s="141" t="s">
        <v>25</v>
      </c>
      <c r="C18" s="141"/>
      <c r="D18" s="137">
        <f t="shared" si="0"/>
        <v>0</v>
      </c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3" s="38" customFormat="1" ht="21.4" customHeight="1" x14ac:dyDescent="0.25">
      <c r="A19" s="102" t="s">
        <v>26</v>
      </c>
      <c r="B19" s="141" t="s">
        <v>27</v>
      </c>
      <c r="C19" s="141"/>
      <c r="D19" s="137">
        <f t="shared" si="0"/>
        <v>0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spans="1:23" s="38" customFormat="1" ht="28.7" customHeight="1" x14ac:dyDescent="0.25">
      <c r="A20" s="101" t="s">
        <v>28</v>
      </c>
      <c r="B20" s="142" t="s">
        <v>29</v>
      </c>
      <c r="C20" s="142"/>
      <c r="D20" s="137">
        <v>2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3" s="38" customFormat="1" ht="21.4" customHeight="1" x14ac:dyDescent="0.25">
      <c r="A21" s="102" t="s">
        <v>30</v>
      </c>
      <c r="B21" s="141" t="s">
        <v>31</v>
      </c>
      <c r="C21" s="141"/>
      <c r="D21" s="137">
        <v>2</v>
      </c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spans="1:23" s="38" customFormat="1" ht="21.4" customHeight="1" x14ac:dyDescent="0.25">
      <c r="A22" s="102" t="s">
        <v>32</v>
      </c>
      <c r="B22" s="141" t="s">
        <v>33</v>
      </c>
      <c r="C22" s="141"/>
      <c r="D22" s="137">
        <f t="shared" ref="D22" si="1">SUM(F22:V22)</f>
        <v>0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spans="1:23" s="37" customFormat="1" ht="70.5" customHeight="1" x14ac:dyDescent="0.25">
      <c r="A23" s="101" t="s">
        <v>108</v>
      </c>
      <c r="B23" s="143" t="s">
        <v>101</v>
      </c>
      <c r="C23" s="143"/>
      <c r="D23" s="137" t="s">
        <v>11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spans="1:23" s="38" customFormat="1" ht="21.4" customHeight="1" x14ac:dyDescent="0.25">
      <c r="A24" s="101" t="s">
        <v>109</v>
      </c>
      <c r="B24" s="142" t="s">
        <v>13</v>
      </c>
      <c r="C24" s="142"/>
      <c r="D24" s="137">
        <v>1</v>
      </c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spans="1:23" s="38" customFormat="1" ht="21.4" customHeight="1" x14ac:dyDescent="0.25">
      <c r="A25" s="102" t="s">
        <v>110</v>
      </c>
      <c r="B25" s="141" t="s">
        <v>15</v>
      </c>
      <c r="C25" s="141"/>
      <c r="D25" s="137">
        <v>1</v>
      </c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spans="1:23" s="38" customFormat="1" ht="21.4" customHeight="1" x14ac:dyDescent="0.25">
      <c r="A26" s="102" t="s">
        <v>111</v>
      </c>
      <c r="B26" s="141" t="s">
        <v>17</v>
      </c>
      <c r="C26" s="141"/>
      <c r="D26" s="137">
        <f t="shared" ref="D26:D34" si="2">SUM(F26:V26)</f>
        <v>0</v>
      </c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spans="1:23" s="38" customFormat="1" ht="21.4" customHeight="1" x14ac:dyDescent="0.25">
      <c r="A27" s="102" t="s">
        <v>112</v>
      </c>
      <c r="B27" s="141" t="s">
        <v>19</v>
      </c>
      <c r="C27" s="141"/>
      <c r="D27" s="137">
        <f t="shared" si="2"/>
        <v>0</v>
      </c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spans="1:23" s="38" customFormat="1" ht="21.4" customHeight="1" x14ac:dyDescent="0.25">
      <c r="A28" s="101" t="s">
        <v>113</v>
      </c>
      <c r="B28" s="142" t="s">
        <v>21</v>
      </c>
      <c r="C28" s="142"/>
      <c r="D28" s="137">
        <v>2</v>
      </c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spans="1:23" s="38" customFormat="1" ht="21.4" customHeight="1" x14ac:dyDescent="0.25">
      <c r="A29" s="101" t="s">
        <v>114</v>
      </c>
      <c r="B29" s="142" t="s">
        <v>23</v>
      </c>
      <c r="C29" s="142"/>
      <c r="D29" s="137">
        <f t="shared" si="2"/>
        <v>0</v>
      </c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spans="1:23" s="38" customFormat="1" ht="21.4" customHeight="1" x14ac:dyDescent="0.25">
      <c r="A30" s="102" t="s">
        <v>115</v>
      </c>
      <c r="B30" s="141" t="s">
        <v>25</v>
      </c>
      <c r="C30" s="141"/>
      <c r="D30" s="137">
        <f t="shared" si="2"/>
        <v>0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spans="1:23" s="38" customFormat="1" ht="21.4" customHeight="1" x14ac:dyDescent="0.25">
      <c r="A31" s="102" t="s">
        <v>116</v>
      </c>
      <c r="B31" s="141" t="s">
        <v>27</v>
      </c>
      <c r="C31" s="141"/>
      <c r="D31" s="137">
        <f t="shared" si="2"/>
        <v>0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spans="1:23" s="38" customFormat="1" ht="28.7" customHeight="1" x14ac:dyDescent="0.25">
      <c r="A32" s="101" t="s">
        <v>117</v>
      </c>
      <c r="B32" s="142" t="s">
        <v>29</v>
      </c>
      <c r="C32" s="142"/>
      <c r="D32" s="137">
        <v>1</v>
      </c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spans="1:23" s="38" customFormat="1" ht="21.4" customHeight="1" x14ac:dyDescent="0.25">
      <c r="A33" s="102" t="s">
        <v>118</v>
      </c>
      <c r="B33" s="141" t="s">
        <v>31</v>
      </c>
      <c r="C33" s="141"/>
      <c r="D33" s="137">
        <v>1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spans="1:23" s="38" customFormat="1" ht="21.4" customHeight="1" x14ac:dyDescent="0.25">
      <c r="A34" s="102" t="s">
        <v>119</v>
      </c>
      <c r="B34" s="141" t="s">
        <v>33</v>
      </c>
      <c r="C34" s="141"/>
      <c r="D34" s="137">
        <f t="shared" si="2"/>
        <v>0</v>
      </c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</sheetData>
  <mergeCells count="59">
    <mergeCell ref="A7:B7"/>
    <mergeCell ref="A1:D1"/>
    <mergeCell ref="A2:D2"/>
    <mergeCell ref="A3:B3"/>
    <mergeCell ref="A4:B4"/>
    <mergeCell ref="A6:B6"/>
    <mergeCell ref="B13:C13"/>
    <mergeCell ref="B14:C14"/>
    <mergeCell ref="D13:W13"/>
    <mergeCell ref="D14:W14"/>
    <mergeCell ref="B9:C9"/>
    <mergeCell ref="B10:C10"/>
    <mergeCell ref="B11:C11"/>
    <mergeCell ref="B15:C15"/>
    <mergeCell ref="B16:C16"/>
    <mergeCell ref="B17:C17"/>
    <mergeCell ref="D15:W15"/>
    <mergeCell ref="D16:W16"/>
    <mergeCell ref="D17:W17"/>
    <mergeCell ref="B18:C18"/>
    <mergeCell ref="B19:C19"/>
    <mergeCell ref="B23:C23"/>
    <mergeCell ref="D18:W18"/>
    <mergeCell ref="D19:W19"/>
    <mergeCell ref="D20:W20"/>
    <mergeCell ref="D21:W21"/>
    <mergeCell ref="D22:W22"/>
    <mergeCell ref="D23:W23"/>
    <mergeCell ref="D27:W27"/>
    <mergeCell ref="D28:W28"/>
    <mergeCell ref="D29:W29"/>
    <mergeCell ref="B24:C24"/>
    <mergeCell ref="B25:C25"/>
    <mergeCell ref="B26:C26"/>
    <mergeCell ref="D24:W24"/>
    <mergeCell ref="D25:W25"/>
    <mergeCell ref="D26:W26"/>
    <mergeCell ref="B33:C33"/>
    <mergeCell ref="B34:C34"/>
    <mergeCell ref="B20:C20"/>
    <mergeCell ref="B21:C21"/>
    <mergeCell ref="B22:C22"/>
    <mergeCell ref="B30:C30"/>
    <mergeCell ref="B31:C31"/>
    <mergeCell ref="B32:C32"/>
    <mergeCell ref="B27:C27"/>
    <mergeCell ref="B28:C28"/>
    <mergeCell ref="B29:C29"/>
    <mergeCell ref="A8:B8"/>
    <mergeCell ref="D9:W9"/>
    <mergeCell ref="D10:W10"/>
    <mergeCell ref="D11:W11"/>
    <mergeCell ref="D12:W12"/>
    <mergeCell ref="B12:C12"/>
    <mergeCell ref="D30:W30"/>
    <mergeCell ref="D31:W31"/>
    <mergeCell ref="D32:W32"/>
    <mergeCell ref="D33:W33"/>
    <mergeCell ref="D34:W34"/>
  </mergeCells>
  <pageMargins left="3.937007874015748E-2" right="3.937007874015748E-2" top="0" bottom="0" header="0.11811023622047245" footer="0.11811023622047245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2"/>
  <sheetViews>
    <sheetView zoomScale="110" zoomScaleNormal="110" workbookViewId="0">
      <selection activeCell="R7" sqref="R7"/>
    </sheetView>
  </sheetViews>
  <sheetFormatPr defaultColWidth="9.140625" defaultRowHeight="15" x14ac:dyDescent="0.25"/>
  <cols>
    <col min="1" max="1" width="9.42578125" style="1" customWidth="1"/>
    <col min="2" max="2" width="33.7109375" style="2" customWidth="1"/>
    <col min="3" max="3" width="11.140625" style="3" customWidth="1"/>
    <col min="4" max="4" width="16" style="3" customWidth="1"/>
    <col min="5" max="5" width="7.28515625" style="3" customWidth="1"/>
    <col min="6" max="6" width="5.85546875" style="3" customWidth="1"/>
    <col min="7" max="8" width="8.42578125" style="3" customWidth="1"/>
    <col min="9" max="9" width="8.140625" style="3" customWidth="1"/>
    <col min="10" max="11" width="9.140625" style="3" bestFit="1" customWidth="1"/>
    <col min="12" max="12" width="7.5703125" style="3" customWidth="1"/>
    <col min="13" max="13" width="12.140625" style="3" customWidth="1"/>
    <col min="14" max="14" width="14.5703125" style="3" customWidth="1"/>
    <col min="15" max="15" width="14.85546875" style="3" customWidth="1"/>
    <col min="16" max="16" width="9.140625" style="3" customWidth="1"/>
    <col min="17" max="17" width="15.42578125" style="3" customWidth="1"/>
    <col min="18" max="18" width="12.7109375" style="3" customWidth="1"/>
    <col min="19" max="19" width="9.140625" style="3" bestFit="1" customWidth="1"/>
    <col min="20" max="16384" width="9.140625" style="3"/>
  </cols>
  <sheetData>
    <row r="1" spans="1:18" ht="26.25" customHeight="1" x14ac:dyDescent="0.2">
      <c r="A1" s="114" t="s">
        <v>99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18" ht="77.45" customHeight="1" x14ac:dyDescent="0.2">
      <c r="A2" s="110" t="s">
        <v>34</v>
      </c>
      <c r="B2" s="117" t="s">
        <v>35</v>
      </c>
      <c r="C2" s="120" t="s">
        <v>36</v>
      </c>
      <c r="D2" s="110" t="s">
        <v>37</v>
      </c>
      <c r="E2" s="110" t="s">
        <v>38</v>
      </c>
      <c r="F2" s="112"/>
      <c r="G2" s="110" t="s">
        <v>39</v>
      </c>
      <c r="H2" s="111"/>
      <c r="I2" s="111"/>
      <c r="J2" s="111"/>
      <c r="K2" s="111"/>
      <c r="L2" s="112"/>
      <c r="M2" s="110" t="s">
        <v>64</v>
      </c>
      <c r="N2" s="112"/>
      <c r="O2" s="110" t="s">
        <v>40</v>
      </c>
      <c r="P2" s="112"/>
      <c r="Q2" s="110" t="s">
        <v>126</v>
      </c>
      <c r="R2" s="112"/>
    </row>
    <row r="3" spans="1:18" ht="15" customHeight="1" x14ac:dyDescent="0.2">
      <c r="A3" s="115"/>
      <c r="B3" s="118"/>
      <c r="C3" s="121"/>
      <c r="D3" s="115"/>
      <c r="E3" s="110" t="s">
        <v>41</v>
      </c>
      <c r="F3" s="110" t="s">
        <v>42</v>
      </c>
      <c r="G3" s="110" t="s">
        <v>43</v>
      </c>
      <c r="H3" s="112"/>
      <c r="I3" s="110" t="s">
        <v>44</v>
      </c>
      <c r="J3" s="112"/>
      <c r="K3" s="110" t="s">
        <v>45</v>
      </c>
      <c r="L3" s="110" t="s">
        <v>46</v>
      </c>
      <c r="M3" s="110" t="s">
        <v>65</v>
      </c>
      <c r="N3" s="110" t="s">
        <v>66</v>
      </c>
      <c r="O3" s="110" t="s">
        <v>47</v>
      </c>
      <c r="P3" s="110" t="s">
        <v>48</v>
      </c>
      <c r="Q3" s="110" t="s">
        <v>49</v>
      </c>
      <c r="R3" s="110" t="s">
        <v>50</v>
      </c>
    </row>
    <row r="4" spans="1:18" ht="114.75" x14ac:dyDescent="0.2">
      <c r="A4" s="113"/>
      <c r="B4" s="119"/>
      <c r="C4" s="121"/>
      <c r="D4" s="113"/>
      <c r="E4" s="113"/>
      <c r="F4" s="113"/>
      <c r="G4" s="66" t="s">
        <v>51</v>
      </c>
      <c r="H4" s="66" t="s">
        <v>52</v>
      </c>
      <c r="I4" s="66" t="str">
        <f>G4</f>
        <v>с даты заключения соглашения о предоставлении субсидии</v>
      </c>
      <c r="J4" s="66" t="s">
        <v>52</v>
      </c>
      <c r="K4" s="113"/>
      <c r="L4" s="113"/>
      <c r="M4" s="113"/>
      <c r="N4" s="113"/>
      <c r="O4" s="113"/>
      <c r="P4" s="113"/>
      <c r="Q4" s="113"/>
      <c r="R4" s="113"/>
    </row>
    <row r="5" spans="1:18" x14ac:dyDescent="0.2">
      <c r="A5" s="4">
        <v>1</v>
      </c>
      <c r="B5" s="85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  <c r="I5" s="40">
        <v>9</v>
      </c>
      <c r="J5" s="40">
        <v>10</v>
      </c>
      <c r="K5" s="40">
        <v>11</v>
      </c>
      <c r="L5" s="40">
        <v>12</v>
      </c>
      <c r="M5" s="40">
        <v>13</v>
      </c>
      <c r="N5" s="40">
        <v>14</v>
      </c>
      <c r="O5" s="40">
        <v>15</v>
      </c>
      <c r="P5" s="40">
        <v>16</v>
      </c>
      <c r="Q5" s="40">
        <v>17</v>
      </c>
      <c r="R5" s="40">
        <v>18</v>
      </c>
    </row>
    <row r="6" spans="1:18" s="5" customFormat="1" ht="74.45" customHeight="1" x14ac:dyDescent="0.25">
      <c r="A6" s="145" t="s">
        <v>98</v>
      </c>
      <c r="B6" s="91" t="s">
        <v>120</v>
      </c>
      <c r="C6" s="41" t="s">
        <v>53</v>
      </c>
      <c r="D6" s="92" t="s">
        <v>125</v>
      </c>
      <c r="E6" s="93"/>
      <c r="F6" s="93"/>
      <c r="G6" s="93"/>
      <c r="H6" s="93"/>
      <c r="I6" s="93"/>
      <c r="J6" s="93"/>
      <c r="K6" s="93"/>
      <c r="L6" s="41"/>
      <c r="M6" s="94" t="s">
        <v>54</v>
      </c>
      <c r="N6" s="94" t="s">
        <v>54</v>
      </c>
      <c r="O6" s="93"/>
      <c r="P6" s="95"/>
      <c r="Q6" s="93"/>
      <c r="R6" s="93"/>
    </row>
    <row r="7" spans="1:18" ht="15.75" x14ac:dyDescent="0.2">
      <c r="A7" s="116"/>
      <c r="B7" s="86" t="s">
        <v>124</v>
      </c>
      <c r="C7" s="84"/>
      <c r="D7" s="84" t="s">
        <v>54</v>
      </c>
      <c r="E7" s="87" t="s">
        <v>123</v>
      </c>
      <c r="F7" s="88">
        <v>796</v>
      </c>
      <c r="G7" s="88">
        <v>7</v>
      </c>
      <c r="H7" s="88">
        <v>7</v>
      </c>
      <c r="I7" s="88">
        <v>7</v>
      </c>
      <c r="J7" s="88">
        <v>7</v>
      </c>
      <c r="K7" s="88">
        <f>G7</f>
        <v>7</v>
      </c>
      <c r="L7" s="84" t="s">
        <v>54</v>
      </c>
      <c r="M7" s="89">
        <v>46022</v>
      </c>
      <c r="N7" s="89">
        <v>46022</v>
      </c>
      <c r="O7" s="96">
        <v>300000</v>
      </c>
      <c r="P7" s="90" t="s">
        <v>54</v>
      </c>
      <c r="Q7" s="97">
        <f>35100+125939.54</f>
        <v>161039.53999999998</v>
      </c>
      <c r="R7" s="97">
        <f>35100+125939.54</f>
        <v>161039.53999999998</v>
      </c>
    </row>
    <row r="8" spans="1:18" ht="14.25" customHeight="1" x14ac:dyDescent="0.2">
      <c r="A8" s="116"/>
      <c r="B8" s="7" t="s">
        <v>55</v>
      </c>
      <c r="C8" s="66"/>
      <c r="D8" s="66"/>
      <c r="E8" s="66"/>
      <c r="F8" s="66"/>
      <c r="G8" s="66" t="s">
        <v>54</v>
      </c>
      <c r="H8" s="66"/>
      <c r="I8" s="66" t="s">
        <v>54</v>
      </c>
      <c r="J8" s="66"/>
      <c r="K8" s="66"/>
      <c r="L8" s="66" t="s">
        <v>54</v>
      </c>
      <c r="M8" s="66"/>
      <c r="N8" s="66"/>
      <c r="O8" s="66" t="s">
        <v>54</v>
      </c>
      <c r="P8" s="66" t="s">
        <v>54</v>
      </c>
      <c r="Q8" s="67" t="s">
        <v>54</v>
      </c>
      <c r="R8" s="67" t="s">
        <v>54</v>
      </c>
    </row>
    <row r="9" spans="1:18" ht="86.25" customHeight="1" x14ac:dyDescent="0.2">
      <c r="A9" s="116"/>
      <c r="B9" s="8" t="s">
        <v>130</v>
      </c>
      <c r="C9" s="83"/>
      <c r="D9" s="83" t="s">
        <v>54</v>
      </c>
      <c r="E9" s="83" t="s">
        <v>123</v>
      </c>
      <c r="F9" s="83">
        <v>796</v>
      </c>
      <c r="G9" s="6">
        <v>15</v>
      </c>
      <c r="H9" s="6">
        <v>15</v>
      </c>
      <c r="I9" s="6" t="e">
        <f>#REF!+7</f>
        <v>#REF!</v>
      </c>
      <c r="J9" s="6" t="e">
        <f>#REF!+7</f>
        <v>#REF!</v>
      </c>
      <c r="K9" s="6">
        <f>G9</f>
        <v>15</v>
      </c>
      <c r="L9" s="66" t="s">
        <v>54</v>
      </c>
      <c r="M9" s="43">
        <v>46022</v>
      </c>
      <c r="N9" s="43">
        <v>46022</v>
      </c>
      <c r="O9" s="6"/>
      <c r="P9" s="66" t="s">
        <v>54</v>
      </c>
      <c r="Q9" s="6"/>
      <c r="R9" s="6"/>
    </row>
    <row r="10" spans="1:18" ht="15" customHeight="1" x14ac:dyDescent="0.2">
      <c r="A10" s="116"/>
      <c r="B10" s="7" t="s">
        <v>56</v>
      </c>
      <c r="C10" s="66"/>
      <c r="D10" s="66"/>
      <c r="E10" s="66"/>
      <c r="F10" s="66"/>
      <c r="G10" s="66" t="s">
        <v>54</v>
      </c>
      <c r="H10" s="66"/>
      <c r="I10" s="66" t="s">
        <v>54</v>
      </c>
      <c r="J10" s="66"/>
      <c r="K10" s="66"/>
      <c r="L10" s="66" t="s">
        <v>54</v>
      </c>
      <c r="M10" s="66"/>
      <c r="N10" s="66"/>
      <c r="O10" s="66" t="s">
        <v>54</v>
      </c>
      <c r="P10" s="66" t="s">
        <v>54</v>
      </c>
      <c r="Q10" s="66" t="s">
        <v>54</v>
      </c>
      <c r="R10" s="66" t="s">
        <v>54</v>
      </c>
    </row>
    <row r="11" spans="1:18" ht="42.75" customHeight="1" x14ac:dyDescent="0.2">
      <c r="A11" s="116"/>
      <c r="B11" s="8" t="s">
        <v>129</v>
      </c>
      <c r="C11" s="8"/>
      <c r="D11" s="83" t="s">
        <v>54</v>
      </c>
      <c r="E11" s="83" t="s">
        <v>123</v>
      </c>
      <c r="F11" s="83">
        <v>796</v>
      </c>
      <c r="G11" s="6">
        <v>15</v>
      </c>
      <c r="H11" s="6">
        <v>15</v>
      </c>
      <c r="I11" s="6" t="e">
        <f>#REF!+7</f>
        <v>#REF!</v>
      </c>
      <c r="J11" s="6" t="e">
        <f>#REF!+7</f>
        <v>#REF!</v>
      </c>
      <c r="K11" s="6">
        <f>G11</f>
        <v>15</v>
      </c>
      <c r="L11" s="66" t="s">
        <v>54</v>
      </c>
      <c r="M11" s="43">
        <v>46022</v>
      </c>
      <c r="N11" s="43">
        <v>46022</v>
      </c>
      <c r="O11" s="6"/>
      <c r="P11" s="66" t="s">
        <v>54</v>
      </c>
      <c r="Q11" s="6"/>
      <c r="R11" s="6"/>
    </row>
    <row r="12" spans="1:18" s="49" customFormat="1" ht="18" customHeight="1" x14ac:dyDescent="0.25">
      <c r="A12" s="45" t="s">
        <v>63</v>
      </c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50"/>
      <c r="N12" s="50"/>
      <c r="O12" s="48">
        <f>SUM(O7:O11)</f>
        <v>300000</v>
      </c>
      <c r="P12" s="48"/>
      <c r="Q12" s="48">
        <f>SUM(Q7:Q11)</f>
        <v>161039.53999999998</v>
      </c>
      <c r="R12" s="48">
        <f>SUM(R7:R11)</f>
        <v>161039.53999999998</v>
      </c>
    </row>
  </sheetData>
  <mergeCells count="23">
    <mergeCell ref="O3:O4"/>
    <mergeCell ref="P3:P4"/>
    <mergeCell ref="K3:K4"/>
    <mergeCell ref="L3:L4"/>
    <mergeCell ref="A6:A11"/>
    <mergeCell ref="M3:M4"/>
    <mergeCell ref="N3:N4"/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Q3:Q4"/>
    <mergeCell ref="R3:R4"/>
    <mergeCell ref="E3:E4"/>
    <mergeCell ref="F3:F4"/>
    <mergeCell ref="G3:H3"/>
    <mergeCell ref="I3:J3"/>
  </mergeCells>
  <hyperlinks>
    <hyperlink ref="C2" location="sub_4555" display="#sub_4555"/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20"/>
  <sheetViews>
    <sheetView tabSelected="1" workbookViewId="0">
      <selection activeCell="A20" sqref="A20:N20"/>
    </sheetView>
  </sheetViews>
  <sheetFormatPr defaultColWidth="9.140625" defaultRowHeight="15" x14ac:dyDescent="0.25"/>
  <cols>
    <col min="1" max="1" width="12.85546875" style="1" customWidth="1"/>
    <col min="2" max="2" width="34.28515625" style="2" customWidth="1"/>
    <col min="3" max="3" width="11.140625" style="3" customWidth="1"/>
    <col min="4" max="4" width="16" style="3" customWidth="1"/>
    <col min="5" max="5" width="7.28515625" style="3" customWidth="1"/>
    <col min="6" max="6" width="5.85546875" style="3" customWidth="1"/>
    <col min="7" max="8" width="8.42578125" style="3" customWidth="1"/>
    <col min="9" max="9" width="8.140625" style="3" customWidth="1"/>
    <col min="10" max="11" width="9.140625" style="3" bestFit="1" customWidth="1"/>
    <col min="12" max="12" width="7.5703125" style="3" customWidth="1"/>
    <col min="13" max="13" width="12.85546875" style="3" customWidth="1"/>
    <col min="14" max="14" width="9.140625" style="3" customWidth="1"/>
    <col min="15" max="15" width="14.140625" style="51" customWidth="1"/>
    <col min="16" max="16" width="9.140625" style="51" customWidth="1"/>
    <col min="17" max="17" width="10.85546875" style="51" customWidth="1"/>
    <col min="18" max="18" width="10.7109375" style="51" customWidth="1"/>
    <col min="19" max="19" width="9.140625" style="3" bestFit="1" customWidth="1"/>
    <col min="20" max="16384" width="9.140625" style="3"/>
  </cols>
  <sheetData>
    <row r="1" spans="1:18" ht="33.75" customHeight="1" x14ac:dyDescent="0.2">
      <c r="A1" s="114" t="s">
        <v>102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1:18" ht="77.45" customHeight="1" x14ac:dyDescent="0.2">
      <c r="A2" s="124" t="s">
        <v>67</v>
      </c>
      <c r="B2" s="132" t="s">
        <v>85</v>
      </c>
      <c r="C2" s="135" t="s">
        <v>89</v>
      </c>
      <c r="D2" s="124" t="s">
        <v>68</v>
      </c>
      <c r="E2" s="124" t="s">
        <v>90</v>
      </c>
      <c r="F2" s="126"/>
      <c r="G2" s="124" t="s">
        <v>91</v>
      </c>
      <c r="H2" s="130"/>
      <c r="I2" s="130"/>
      <c r="J2" s="130"/>
      <c r="K2" s="130"/>
      <c r="L2" s="126"/>
      <c r="M2" s="124" t="s">
        <v>64</v>
      </c>
      <c r="N2" s="126"/>
      <c r="O2" s="122" t="s">
        <v>92</v>
      </c>
      <c r="P2" s="123"/>
      <c r="Q2" s="122" t="s">
        <v>93</v>
      </c>
      <c r="R2" s="123"/>
    </row>
    <row r="3" spans="1:18" ht="15" customHeight="1" x14ac:dyDescent="0.2">
      <c r="A3" s="131"/>
      <c r="B3" s="133"/>
      <c r="C3" s="136"/>
      <c r="D3" s="131"/>
      <c r="E3" s="124" t="s">
        <v>69</v>
      </c>
      <c r="F3" s="124" t="s">
        <v>70</v>
      </c>
      <c r="G3" s="124" t="s">
        <v>71</v>
      </c>
      <c r="H3" s="126"/>
      <c r="I3" s="124" t="s">
        <v>72</v>
      </c>
      <c r="J3" s="126"/>
      <c r="K3" s="124" t="s">
        <v>73</v>
      </c>
      <c r="L3" s="124" t="s">
        <v>74</v>
      </c>
      <c r="M3" s="124" t="s">
        <v>65</v>
      </c>
      <c r="N3" s="124" t="s">
        <v>66</v>
      </c>
      <c r="O3" s="122" t="s">
        <v>75</v>
      </c>
      <c r="P3" s="122" t="s">
        <v>76</v>
      </c>
      <c r="Q3" s="122" t="s">
        <v>77</v>
      </c>
      <c r="R3" s="122" t="s">
        <v>78</v>
      </c>
    </row>
    <row r="4" spans="1:18" ht="114.75" x14ac:dyDescent="0.2">
      <c r="A4" s="125"/>
      <c r="B4" s="134"/>
      <c r="C4" s="136"/>
      <c r="D4" s="125"/>
      <c r="E4" s="125"/>
      <c r="F4" s="125"/>
      <c r="G4" s="69" t="s">
        <v>79</v>
      </c>
      <c r="H4" s="69" t="s">
        <v>80</v>
      </c>
      <c r="I4" s="69" t="str">
        <f>G4</f>
        <v>с даты заключения соглашения о предоставлении субсидии</v>
      </c>
      <c r="J4" s="69" t="s">
        <v>80</v>
      </c>
      <c r="K4" s="125"/>
      <c r="L4" s="125"/>
      <c r="M4" s="125"/>
      <c r="N4" s="125"/>
      <c r="O4" s="129"/>
      <c r="P4" s="129"/>
      <c r="Q4" s="129"/>
      <c r="R4" s="129"/>
    </row>
    <row r="5" spans="1:18" x14ac:dyDescent="0.2">
      <c r="A5" s="63">
        <v>1</v>
      </c>
      <c r="B5" s="70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  <c r="N5" s="69">
        <v>14</v>
      </c>
      <c r="O5" s="69">
        <v>15</v>
      </c>
      <c r="P5" s="69">
        <v>16</v>
      </c>
      <c r="Q5" s="69">
        <v>17</v>
      </c>
      <c r="R5" s="69">
        <v>18</v>
      </c>
    </row>
    <row r="6" spans="1:18" s="37" customFormat="1" ht="74.45" customHeight="1" x14ac:dyDescent="0.25">
      <c r="A6" s="127" t="s">
        <v>103</v>
      </c>
      <c r="B6" s="52" t="s">
        <v>121</v>
      </c>
      <c r="C6" s="54" t="s">
        <v>81</v>
      </c>
      <c r="D6" s="53" t="s">
        <v>131</v>
      </c>
      <c r="E6" s="55" t="s">
        <v>60</v>
      </c>
      <c r="F6" s="55">
        <v>792</v>
      </c>
      <c r="G6" s="54">
        <v>11</v>
      </c>
      <c r="H6" s="54">
        <f>G6</f>
        <v>11</v>
      </c>
      <c r="I6" s="54">
        <v>11</v>
      </c>
      <c r="J6" s="54">
        <v>11</v>
      </c>
      <c r="K6" s="54">
        <v>11</v>
      </c>
      <c r="L6" s="54"/>
      <c r="M6" s="59" t="s">
        <v>54</v>
      </c>
      <c r="N6" s="59" t="s">
        <v>54</v>
      </c>
      <c r="O6" s="61">
        <v>489600</v>
      </c>
      <c r="P6" s="61"/>
      <c r="Q6" s="61">
        <v>238194</v>
      </c>
      <c r="R6" s="61">
        <v>238194</v>
      </c>
    </row>
    <row r="7" spans="1:18" s="44" customFormat="1" ht="47.25" x14ac:dyDescent="0.2">
      <c r="A7" s="128"/>
      <c r="B7" s="56" t="s">
        <v>127</v>
      </c>
      <c r="C7" s="59"/>
      <c r="D7" s="59" t="s">
        <v>54</v>
      </c>
      <c r="E7" s="59" t="s">
        <v>60</v>
      </c>
      <c r="F7" s="59">
        <v>792</v>
      </c>
      <c r="G7" s="59">
        <f>G6</f>
        <v>11</v>
      </c>
      <c r="H7" s="59">
        <f t="shared" ref="H7:K7" si="0">H6</f>
        <v>11</v>
      </c>
      <c r="I7" s="59">
        <f t="shared" si="0"/>
        <v>11</v>
      </c>
      <c r="J7" s="59">
        <f t="shared" si="0"/>
        <v>11</v>
      </c>
      <c r="K7" s="59">
        <f t="shared" si="0"/>
        <v>11</v>
      </c>
      <c r="L7" s="59" t="s">
        <v>54</v>
      </c>
      <c r="M7" s="60">
        <v>46022</v>
      </c>
      <c r="N7" s="60">
        <v>46022</v>
      </c>
      <c r="O7" s="61"/>
      <c r="P7" s="62" t="s">
        <v>54</v>
      </c>
      <c r="Q7" s="61"/>
      <c r="R7" s="61"/>
    </row>
    <row r="8" spans="1:18" s="44" customFormat="1" ht="14.25" x14ac:dyDescent="0.2">
      <c r="A8" s="128"/>
      <c r="B8" s="57" t="s">
        <v>61</v>
      </c>
      <c r="C8" s="59"/>
      <c r="D8" s="59"/>
      <c r="E8" s="59"/>
      <c r="F8" s="59"/>
      <c r="G8" s="59" t="s">
        <v>54</v>
      </c>
      <c r="H8" s="59"/>
      <c r="I8" s="59" t="s">
        <v>54</v>
      </c>
      <c r="J8" s="59"/>
      <c r="K8" s="59"/>
      <c r="L8" s="59" t="s">
        <v>54</v>
      </c>
      <c r="M8" s="59"/>
      <c r="N8" s="59"/>
      <c r="O8" s="62" t="s">
        <v>54</v>
      </c>
      <c r="P8" s="62" t="s">
        <v>54</v>
      </c>
      <c r="Q8" s="62" t="s">
        <v>54</v>
      </c>
      <c r="R8" s="62" t="s">
        <v>54</v>
      </c>
    </row>
    <row r="9" spans="1:18" s="44" customFormat="1" ht="56.25" customHeight="1" x14ac:dyDescent="0.2">
      <c r="A9" s="128"/>
      <c r="B9" s="71" t="s">
        <v>105</v>
      </c>
      <c r="C9" s="59"/>
      <c r="D9" s="59" t="s">
        <v>54</v>
      </c>
      <c r="E9" s="59" t="s">
        <v>123</v>
      </c>
      <c r="F9" s="59">
        <v>796</v>
      </c>
      <c r="G9" s="59">
        <v>1</v>
      </c>
      <c r="H9" s="59">
        <v>1</v>
      </c>
      <c r="I9" s="59">
        <v>1</v>
      </c>
      <c r="J9" s="59">
        <v>1</v>
      </c>
      <c r="K9" s="59">
        <v>1</v>
      </c>
      <c r="L9" s="59" t="s">
        <v>54</v>
      </c>
      <c r="M9" s="60">
        <v>46022</v>
      </c>
      <c r="N9" s="60">
        <v>46022</v>
      </c>
      <c r="O9" s="61"/>
      <c r="P9" s="62" t="s">
        <v>54</v>
      </c>
      <c r="Q9" s="61"/>
      <c r="R9" s="61"/>
    </row>
    <row r="10" spans="1:18" s="44" customFormat="1" ht="15" customHeight="1" x14ac:dyDescent="0.2">
      <c r="A10" s="128"/>
      <c r="B10" s="57" t="s">
        <v>83</v>
      </c>
      <c r="C10" s="59"/>
      <c r="D10" s="59"/>
      <c r="E10" s="59"/>
      <c r="F10" s="59"/>
      <c r="G10" s="59" t="s">
        <v>54</v>
      </c>
      <c r="H10" s="59"/>
      <c r="I10" s="59" t="s">
        <v>54</v>
      </c>
      <c r="J10" s="59"/>
      <c r="K10" s="59"/>
      <c r="L10" s="59" t="s">
        <v>54</v>
      </c>
      <c r="M10" s="59"/>
      <c r="N10" s="59"/>
      <c r="O10" s="62" t="s">
        <v>54</v>
      </c>
      <c r="P10" s="62" t="s">
        <v>54</v>
      </c>
      <c r="Q10" s="62" t="s">
        <v>54</v>
      </c>
      <c r="R10" s="62" t="s">
        <v>54</v>
      </c>
    </row>
    <row r="11" spans="1:18" s="44" customFormat="1" ht="38.65" customHeight="1" x14ac:dyDescent="0.2">
      <c r="A11" s="128"/>
      <c r="B11" s="58" t="s">
        <v>106</v>
      </c>
      <c r="C11" s="59"/>
      <c r="D11" s="59" t="s">
        <v>54</v>
      </c>
      <c r="E11" s="59" t="s">
        <v>123</v>
      </c>
      <c r="F11" s="59">
        <v>796</v>
      </c>
      <c r="G11" s="59">
        <v>12</v>
      </c>
      <c r="H11" s="59">
        <v>12</v>
      </c>
      <c r="I11" s="59">
        <v>6</v>
      </c>
      <c r="J11" s="59">
        <v>6</v>
      </c>
      <c r="K11" s="59">
        <v>12</v>
      </c>
      <c r="L11" s="59" t="s">
        <v>54</v>
      </c>
      <c r="M11" s="60">
        <v>46022</v>
      </c>
      <c r="N11" s="60">
        <v>46022</v>
      </c>
      <c r="O11" s="61"/>
      <c r="P11" s="62" t="s">
        <v>54</v>
      </c>
      <c r="Q11" s="61"/>
      <c r="R11" s="61"/>
    </row>
    <row r="12" spans="1:18" s="37" customFormat="1" ht="74.45" hidden="1" customHeight="1" x14ac:dyDescent="0.25">
      <c r="A12" s="127" t="s">
        <v>84</v>
      </c>
      <c r="B12" s="52" t="s">
        <v>87</v>
      </c>
      <c r="C12" s="54" t="s">
        <v>81</v>
      </c>
      <c r="D12" s="53" t="s">
        <v>88</v>
      </c>
      <c r="E12" s="55" t="s">
        <v>60</v>
      </c>
      <c r="F12" s="55">
        <v>792</v>
      </c>
      <c r="G12" s="54">
        <v>0</v>
      </c>
      <c r="H12" s="54">
        <f>G12</f>
        <v>0</v>
      </c>
      <c r="I12" s="54">
        <v>0</v>
      </c>
      <c r="J12" s="54">
        <v>0</v>
      </c>
      <c r="K12" s="54">
        <f>G12</f>
        <v>0</v>
      </c>
      <c r="L12" s="54"/>
      <c r="M12" s="59" t="s">
        <v>54</v>
      </c>
      <c r="N12" s="59" t="s">
        <v>54</v>
      </c>
      <c r="O12" s="61">
        <v>0</v>
      </c>
      <c r="P12" s="61"/>
      <c r="Q12" s="61">
        <v>0</v>
      </c>
      <c r="R12" s="61">
        <v>0</v>
      </c>
    </row>
    <row r="13" spans="1:18" s="44" customFormat="1" ht="15.75" hidden="1" x14ac:dyDescent="0.2">
      <c r="A13" s="128"/>
      <c r="B13" s="56" t="s">
        <v>57</v>
      </c>
      <c r="C13" s="59"/>
      <c r="D13" s="59" t="s">
        <v>54</v>
      </c>
      <c r="E13" s="59"/>
      <c r="F13" s="59"/>
      <c r="G13" s="59">
        <f>G12</f>
        <v>0</v>
      </c>
      <c r="H13" s="59">
        <f t="shared" ref="H13:K13" si="1">H12</f>
        <v>0</v>
      </c>
      <c r="I13" s="59">
        <f t="shared" si="1"/>
        <v>0</v>
      </c>
      <c r="J13" s="59">
        <f t="shared" si="1"/>
        <v>0</v>
      </c>
      <c r="K13" s="59">
        <f t="shared" si="1"/>
        <v>0</v>
      </c>
      <c r="L13" s="59" t="s">
        <v>54</v>
      </c>
      <c r="M13" s="60">
        <v>46022</v>
      </c>
      <c r="N13" s="60">
        <v>46022</v>
      </c>
      <c r="O13" s="61"/>
      <c r="P13" s="62" t="s">
        <v>54</v>
      </c>
      <c r="Q13" s="61"/>
      <c r="R13" s="61"/>
    </row>
    <row r="14" spans="1:18" s="44" customFormat="1" ht="14.25" hidden="1" x14ac:dyDescent="0.2">
      <c r="A14" s="128"/>
      <c r="B14" s="57" t="s">
        <v>61</v>
      </c>
      <c r="C14" s="59"/>
      <c r="D14" s="59"/>
      <c r="E14" s="59"/>
      <c r="F14" s="59"/>
      <c r="G14" s="59" t="s">
        <v>54</v>
      </c>
      <c r="H14" s="59"/>
      <c r="I14" s="59" t="s">
        <v>54</v>
      </c>
      <c r="J14" s="59"/>
      <c r="K14" s="59"/>
      <c r="L14" s="59" t="s">
        <v>54</v>
      </c>
      <c r="M14" s="59"/>
      <c r="N14" s="59"/>
      <c r="O14" s="62" t="s">
        <v>54</v>
      </c>
      <c r="P14" s="62" t="s">
        <v>54</v>
      </c>
      <c r="Q14" s="62" t="s">
        <v>54</v>
      </c>
      <c r="R14" s="62" t="s">
        <v>54</v>
      </c>
    </row>
    <row r="15" spans="1:18" s="44" customFormat="1" ht="65.25" hidden="1" customHeight="1" x14ac:dyDescent="0.2">
      <c r="A15" s="128"/>
      <c r="B15" s="58" t="s">
        <v>82</v>
      </c>
      <c r="C15" s="59"/>
      <c r="D15" s="59" t="s">
        <v>54</v>
      </c>
      <c r="E15" s="59"/>
      <c r="F15" s="59"/>
      <c r="G15" s="59">
        <f>G12</f>
        <v>0</v>
      </c>
      <c r="H15" s="59">
        <f t="shared" ref="H15:J15" si="2">H12</f>
        <v>0</v>
      </c>
      <c r="I15" s="59">
        <f t="shared" si="2"/>
        <v>0</v>
      </c>
      <c r="J15" s="59">
        <f t="shared" si="2"/>
        <v>0</v>
      </c>
      <c r="K15" s="59">
        <f>K12</f>
        <v>0</v>
      </c>
      <c r="L15" s="59" t="s">
        <v>54</v>
      </c>
      <c r="M15" s="60">
        <v>46022</v>
      </c>
      <c r="N15" s="60">
        <v>46022</v>
      </c>
      <c r="O15" s="61"/>
      <c r="P15" s="62" t="s">
        <v>54</v>
      </c>
      <c r="Q15" s="61"/>
      <c r="R15" s="61"/>
    </row>
    <row r="16" spans="1:18" s="44" customFormat="1" ht="15" hidden="1" customHeight="1" x14ac:dyDescent="0.2">
      <c r="A16" s="128"/>
      <c r="B16" s="57" t="s">
        <v>83</v>
      </c>
      <c r="C16" s="59"/>
      <c r="D16" s="59"/>
      <c r="E16" s="59"/>
      <c r="F16" s="59"/>
      <c r="G16" s="59" t="s">
        <v>54</v>
      </c>
      <c r="H16" s="59"/>
      <c r="I16" s="59" t="s">
        <v>54</v>
      </c>
      <c r="J16" s="59"/>
      <c r="K16" s="59"/>
      <c r="L16" s="59" t="s">
        <v>54</v>
      </c>
      <c r="M16" s="59"/>
      <c r="N16" s="59"/>
      <c r="O16" s="62" t="s">
        <v>54</v>
      </c>
      <c r="P16" s="62" t="s">
        <v>54</v>
      </c>
      <c r="Q16" s="62" t="s">
        <v>54</v>
      </c>
      <c r="R16" s="62" t="s">
        <v>54</v>
      </c>
    </row>
    <row r="17" spans="1:18" s="44" customFormat="1" ht="38.65" hidden="1" customHeight="1" x14ac:dyDescent="0.2">
      <c r="A17" s="128"/>
      <c r="B17" s="58" t="s">
        <v>86</v>
      </c>
      <c r="C17" s="59"/>
      <c r="D17" s="59" t="s">
        <v>54</v>
      </c>
      <c r="E17" s="59"/>
      <c r="F17" s="59"/>
      <c r="G17" s="59">
        <f>G13</f>
        <v>0</v>
      </c>
      <c r="H17" s="59">
        <f t="shared" ref="H17:K17" si="3">H13</f>
        <v>0</v>
      </c>
      <c r="I17" s="59">
        <f t="shared" si="3"/>
        <v>0</v>
      </c>
      <c r="J17" s="59">
        <f t="shared" si="3"/>
        <v>0</v>
      </c>
      <c r="K17" s="59">
        <f t="shared" si="3"/>
        <v>0</v>
      </c>
      <c r="L17" s="59" t="s">
        <v>54</v>
      </c>
      <c r="M17" s="60">
        <v>46022</v>
      </c>
      <c r="N17" s="60">
        <v>46022</v>
      </c>
      <c r="O17" s="61"/>
      <c r="P17" s="62" t="s">
        <v>54</v>
      </c>
      <c r="Q17" s="61"/>
      <c r="R17" s="61"/>
    </row>
    <row r="18" spans="1:18" s="44" customFormat="1" ht="21" hidden="1" customHeight="1" x14ac:dyDescent="0.2">
      <c r="A18" s="128"/>
      <c r="B18" s="57" t="s">
        <v>58</v>
      </c>
      <c r="C18" s="59"/>
      <c r="D18" s="59"/>
      <c r="E18" s="59"/>
      <c r="F18" s="59"/>
      <c r="G18" s="59" t="s">
        <v>54</v>
      </c>
      <c r="H18" s="59"/>
      <c r="I18" s="59" t="s">
        <v>54</v>
      </c>
      <c r="J18" s="59"/>
      <c r="K18" s="59"/>
      <c r="L18" s="59" t="s">
        <v>54</v>
      </c>
      <c r="M18" s="59"/>
      <c r="N18" s="59"/>
      <c r="O18" s="62" t="s">
        <v>54</v>
      </c>
      <c r="P18" s="62" t="s">
        <v>54</v>
      </c>
      <c r="Q18" s="62" t="s">
        <v>54</v>
      </c>
      <c r="R18" s="62" t="s">
        <v>54</v>
      </c>
    </row>
    <row r="19" spans="1:18" s="44" customFormat="1" ht="21" hidden="1" customHeight="1" x14ac:dyDescent="0.2">
      <c r="A19" s="128"/>
      <c r="B19" s="76" t="s">
        <v>59</v>
      </c>
      <c r="C19" s="77"/>
      <c r="D19" s="77" t="s">
        <v>54</v>
      </c>
      <c r="E19" s="77"/>
      <c r="F19" s="77"/>
      <c r="G19" s="77">
        <f>G17</f>
        <v>0</v>
      </c>
      <c r="H19" s="77">
        <f t="shared" ref="H19:K19" si="4">H17</f>
        <v>0</v>
      </c>
      <c r="I19" s="77">
        <f t="shared" si="4"/>
        <v>0</v>
      </c>
      <c r="J19" s="77">
        <f t="shared" si="4"/>
        <v>0</v>
      </c>
      <c r="K19" s="77">
        <f t="shared" si="4"/>
        <v>0</v>
      </c>
      <c r="L19" s="77" t="s">
        <v>54</v>
      </c>
      <c r="M19" s="78">
        <v>46022</v>
      </c>
      <c r="N19" s="78">
        <v>46022</v>
      </c>
      <c r="O19" s="79"/>
      <c r="P19" s="80" t="s">
        <v>54</v>
      </c>
      <c r="Q19" s="79"/>
      <c r="R19" s="79"/>
    </row>
    <row r="20" spans="1:18" ht="15" customHeight="1" x14ac:dyDescent="0.2">
      <c r="A20" s="146" t="s">
        <v>128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  <c r="O20" s="82">
        <f>O6</f>
        <v>489600</v>
      </c>
      <c r="P20" s="81"/>
      <c r="Q20" s="82">
        <f>Q6</f>
        <v>238194</v>
      </c>
      <c r="R20" s="82">
        <f>R6</f>
        <v>238194</v>
      </c>
    </row>
  </sheetData>
  <mergeCells count="25"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P3:P4"/>
    <mergeCell ref="Q3:Q4"/>
    <mergeCell ref="A20:N20"/>
    <mergeCell ref="R3:R4"/>
    <mergeCell ref="E3:E4"/>
    <mergeCell ref="M3:M4"/>
    <mergeCell ref="N3:N4"/>
    <mergeCell ref="O3:O4"/>
    <mergeCell ref="I3:J3"/>
    <mergeCell ref="K3:K4"/>
    <mergeCell ref="L3:L4"/>
    <mergeCell ref="F3:F4"/>
    <mergeCell ref="G3:H3"/>
    <mergeCell ref="A6:A11"/>
    <mergeCell ref="A12:A19"/>
  </mergeCells>
  <hyperlinks>
    <hyperlink ref="C2" location="sub_4555" display="#sub_4555"/>
    <hyperlink ref="F3" r:id="rId1" display="http://internet.garant.ru/document/redirect/179222/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 (2)</vt:lpstr>
      <vt:lpstr>2.1006</vt:lpstr>
      <vt:lpstr>02.1003</vt:lpstr>
      <vt:lpstr>'раздел 1 (2)'!sub_41001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Евгеньевна Вагина</dc:creator>
  <cp:lastModifiedBy>Nevalenova</cp:lastModifiedBy>
  <cp:lastPrinted>2025-05-22T05:54:30Z</cp:lastPrinted>
  <dcterms:created xsi:type="dcterms:W3CDTF">2025-05-22T05:28:35Z</dcterms:created>
  <dcterms:modified xsi:type="dcterms:W3CDTF">2026-04-02T05:37:45Z</dcterms:modified>
</cp:coreProperties>
</file>